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SFK Katerina\Rada 2012-2015 nový fond\2014\24. schuze 13.-16. kvetna 2014\"/>
    </mc:Choice>
  </mc:AlternateContent>
  <bookViews>
    <workbookView xWindow="0" yWindow="0" windowWidth="20490" windowHeight="7755"/>
  </bookViews>
  <sheets>
    <sheet name="hraný" sheetId="5" r:id="rId1"/>
  </sheets>
  <definedNames>
    <definedName name="_xlnm.Print_Area" localSheetId="0">hraný!$A$12:$Q$33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5" l="1"/>
  <c r="Q34" i="5" s="1"/>
</calcChain>
</file>

<file path=xl/sharedStrings.xml><?xml version="1.0" encoding="utf-8"?>
<sst xmlns="http://schemas.openxmlformats.org/spreadsheetml/2006/main" count="116" uniqueCount="97">
  <si>
    <t>evidenční číslo projektu</t>
  </si>
  <si>
    <t>název projektu</t>
  </si>
  <si>
    <t>název žadatele</t>
  </si>
  <si>
    <t>celkový rozpočet filmu</t>
  </si>
  <si>
    <t>požadovaná podpora</t>
  </si>
  <si>
    <t>body expert O</t>
  </si>
  <si>
    <t>body expert E</t>
  </si>
  <si>
    <t>body experti celkem</t>
  </si>
  <si>
    <t>Přínos a význam pro českou a evropskou kinematografii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</si>
  <si>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</si>
  <si>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</si>
  <si>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</si>
  <si>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</si>
  <si>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</si>
  <si>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</si>
  <si>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</si>
  <si>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</si>
  <si>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</si>
  <si>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</si>
  <si>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</si>
  <si>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</si>
  <si>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</si>
  <si>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</si>
  <si>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</si>
  <si>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</si>
  <si>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</si>
  <si>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max. podíl dotace na celkových nákladech</t>
  </si>
  <si>
    <t>Umělecká kvalita projektu</t>
  </si>
  <si>
    <t>Personální zajištění projektu</t>
  </si>
  <si>
    <r>
      <t>Evidenční číslo výzvy:</t>
    </r>
    <r>
      <rPr>
        <sz val="10"/>
        <color indexed="8"/>
        <rFont val="Calibri"/>
        <family val="2"/>
        <charset val="238"/>
      </rPr>
      <t xml:space="preserve"> 2014-2-1-1</t>
    </r>
  </si>
  <si>
    <r>
      <t>Název výzvy:</t>
    </r>
    <r>
      <rPr>
        <sz val="10"/>
        <color indexed="8"/>
        <rFont val="Calibri"/>
        <family val="2"/>
        <charset val="238"/>
      </rPr>
      <t xml:space="preserve"> Celovečerní hraný film (s českou finanční účastí od 50% financování celkových výrobních nákladů</t>
    </r>
  </si>
  <si>
    <t>276-2014</t>
  </si>
  <si>
    <t>277-2014</t>
  </si>
  <si>
    <t>284-2013</t>
  </si>
  <si>
    <t>300-2014</t>
  </si>
  <si>
    <t>301-2014</t>
  </si>
  <si>
    <t>303-2014</t>
  </si>
  <si>
    <t>319-2014</t>
  </si>
  <si>
    <t>293-2014</t>
  </si>
  <si>
    <t>280-2014</t>
  </si>
  <si>
    <t>296-2014</t>
  </si>
  <si>
    <t>310-2014</t>
  </si>
  <si>
    <t>309-2014</t>
  </si>
  <si>
    <t>281-2014</t>
  </si>
  <si>
    <t>282-2014</t>
  </si>
  <si>
    <t>286-2014</t>
  </si>
  <si>
    <t>279-2014</t>
  </si>
  <si>
    <t>285-2014</t>
  </si>
  <si>
    <t>320-2014</t>
  </si>
  <si>
    <t>283-2014</t>
  </si>
  <si>
    <t>CINEART TV PRAGUE  s.r.o.</t>
  </si>
  <si>
    <t>Movie, s.r.o.</t>
  </si>
  <si>
    <t>SCREENPLAY BY, s.r.o.</t>
  </si>
  <si>
    <t>MasterFilm, s.r.o.</t>
  </si>
  <si>
    <t>Evolution Films s.r.o.</t>
  </si>
  <si>
    <t>První veřejnoprávní s.r.o., Čestmír Kopecký</t>
  </si>
  <si>
    <t>Pegasfilm s.r.o.</t>
  </si>
  <si>
    <t>love.FRAME s.r.o.</t>
  </si>
  <si>
    <t>NOGUP agency s.r.o.</t>
  </si>
  <si>
    <t>Honys Motion, s.r.o.</t>
  </si>
  <si>
    <t>three brothers, spol. s.r.o.</t>
  </si>
  <si>
    <t>nutprodukce,s.r.o.</t>
  </si>
  <si>
    <t>Bio Art Production, s.r.o.</t>
  </si>
  <si>
    <t>BIO ILLUSION s.r.o./ Miloslav Šmídmajer</t>
  </si>
  <si>
    <t>IN FILM Praha s.ro.</t>
  </si>
  <si>
    <t>Světlana Holečková</t>
  </si>
  <si>
    <t>ZIPO FILM production s.r.o.</t>
  </si>
  <si>
    <t>Veronika Kuhrová</t>
  </si>
  <si>
    <t>Actor's Runway Agency</t>
  </si>
  <si>
    <t>Návrat do končin</t>
  </si>
  <si>
    <t>GangsterKA</t>
  </si>
  <si>
    <t>RALUCA</t>
  </si>
  <si>
    <t>Parádně pokecal</t>
  </si>
  <si>
    <t>Raportér</t>
  </si>
  <si>
    <t>Hastrman</t>
  </si>
  <si>
    <t>Válka havranů</t>
  </si>
  <si>
    <t>Nerez</t>
  </si>
  <si>
    <t>Lída Baarová</t>
  </si>
  <si>
    <t>Sedmero  krkavců</t>
  </si>
  <si>
    <t>Ostravak Ostravski ve filmu!!!!</t>
  </si>
  <si>
    <t>Menandros a Thais</t>
  </si>
  <si>
    <t>Zejtra napořád</t>
  </si>
  <si>
    <t>Jednim slovem tě miluji modře</t>
  </si>
  <si>
    <t>Andělé</t>
  </si>
  <si>
    <t>Amélie</t>
  </si>
  <si>
    <t>Burácení</t>
  </si>
  <si>
    <t>David</t>
  </si>
  <si>
    <t>Poslední z Aporveru-režisérská verze</t>
  </si>
  <si>
    <t>ne</t>
  </si>
  <si>
    <t>ano</t>
  </si>
  <si>
    <t xml:space="preserve">ne </t>
  </si>
  <si>
    <r>
      <t xml:space="preserve">Dotační okruh: </t>
    </r>
    <r>
      <rPr>
        <sz val="10"/>
        <color indexed="8"/>
        <rFont val="Calibri"/>
        <family val="2"/>
        <charset val="238"/>
      </rPr>
      <t>výroba českého kinematografického díla</t>
    </r>
  </si>
  <si>
    <r>
      <t>Lhůta pro podávání žádostí:</t>
    </r>
    <r>
      <rPr>
        <sz val="10"/>
        <color indexed="8"/>
        <rFont val="Calibri"/>
        <family val="2"/>
        <charset val="238"/>
      </rPr>
      <t xml:space="preserve"> 3. února - 3. března 2014</t>
    </r>
  </si>
  <si>
    <r>
      <t>Finanční alokace:</t>
    </r>
    <r>
      <rPr>
        <sz val="10"/>
        <color indexed="8"/>
        <rFont val="Calibri"/>
        <family val="2"/>
        <charset val="238"/>
      </rPr>
      <t xml:space="preserve"> 25 000 000, Kč</t>
    </r>
  </si>
  <si>
    <r>
      <t>Lhůta pro dokončení projektu:</t>
    </r>
    <r>
      <rPr>
        <sz val="10"/>
        <color indexed="8"/>
        <rFont val="Calibri"/>
        <family val="2"/>
        <charset val="238"/>
      </rPr>
      <t xml:space="preserve"> 31.prosince 2017</t>
    </r>
  </si>
  <si>
    <r>
      <t>Forma podpory:</t>
    </r>
    <r>
      <rPr>
        <sz val="10"/>
        <color indexed="8"/>
        <rFont val="Calibri"/>
        <family val="2"/>
        <charset val="238"/>
      </rPr>
      <t xml:space="preserve"> dotace, dotace s podílem na zisku</t>
    </r>
  </si>
  <si>
    <t>zbývá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</si>
</sst>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/>
    <xf numFmtId="0" fontId="0" fillId="0" borderId="0" xfId="0" applyAlignment="1"/>
    <xf numFmtId="0" fontId="1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0" borderId="0" xfId="0" applyFont="1" applyFill="1" applyBorder="1" applyAlignment="1"/>
    <xf numFmtId="0" fontId="0" fillId="2" borderId="0" xfId="0" applyFill="1" applyBorder="1" applyAlignment="1"/>
    <xf numFmtId="0" fontId="2" fillId="0" borderId="0" xfId="0" applyFont="1" applyBorder="1" applyAlignment="1"/>
    <xf numFmtId="0" fontId="1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1" fillId="0" borderId="0" xfId="0" applyFont="1" applyFill="1" applyBorder="1" applyAlignment="1"/>
    <xf numFmtId="0" fontId="0" fillId="2" borderId="7" xfId="0" applyFill="1" applyBorder="1" applyAlignment="1"/>
    <xf numFmtId="0" fontId="1" fillId="0" borderId="9" xfId="0" applyFont="1" applyFill="1" applyBorder="1" applyAlignment="1"/>
    <xf numFmtId="0" fontId="2" fillId="0" borderId="9" xfId="0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left" wrapText="1"/>
    </xf>
    <xf numFmtId="3" fontId="2" fillId="4" borderId="10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wrapText="1"/>
    </xf>
    <xf numFmtId="9" fontId="2" fillId="4" borderId="10" xfId="0" applyNumberFormat="1" applyFont="1" applyFill="1" applyBorder="1" applyAlignment="1">
      <alignment horizontal="center" wrapText="1"/>
    </xf>
    <xf numFmtId="14" fontId="2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/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0" fontId="9" fillId="0" borderId="10" xfId="0" applyFont="1" applyBorder="1"/>
    <xf numFmtId="0" fontId="9" fillId="0" borderId="0" xfId="0" applyFont="1"/>
    <xf numFmtId="0" fontId="10" fillId="0" borderId="10" xfId="0" applyFont="1" applyBorder="1"/>
    <xf numFmtId="0" fontId="10" fillId="0" borderId="0" xfId="0" applyFont="1"/>
    <xf numFmtId="9" fontId="9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/>
    <xf numFmtId="3" fontId="8" fillId="0" borderId="10" xfId="0" applyNumberFormat="1" applyFont="1" applyBorder="1"/>
    <xf numFmtId="0" fontId="8" fillId="0" borderId="10" xfId="0" applyFont="1" applyFill="1" applyBorder="1"/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3" fontId="6" fillId="0" borderId="10" xfId="0" applyNumberFormat="1" applyFont="1" applyFill="1" applyBorder="1"/>
    <xf numFmtId="0" fontId="6" fillId="0" borderId="10" xfId="1" applyFont="1" applyBorder="1" applyAlignment="1" applyProtection="1"/>
    <xf numFmtId="9" fontId="8" fillId="0" borderId="10" xfId="0" applyNumberFormat="1" applyFont="1" applyBorder="1"/>
    <xf numFmtId="0" fontId="11" fillId="0" borderId="10" xfId="0" applyFont="1" applyBorder="1"/>
    <xf numFmtId="1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9" fontId="8" fillId="0" borderId="10" xfId="0" applyNumberFormat="1" applyFont="1" applyFill="1" applyBorder="1" applyAlignment="1">
      <alignment horizontal="right"/>
    </xf>
    <xf numFmtId="14" fontId="8" fillId="0" borderId="10" xfId="0" applyNumberFormat="1" applyFont="1" applyFill="1" applyBorder="1" applyAlignment="1">
      <alignment horizontal="right"/>
    </xf>
    <xf numFmtId="9" fontId="8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9" fontId="6" fillId="0" borderId="10" xfId="0" applyNumberFormat="1" applyFont="1" applyFill="1" applyBorder="1" applyAlignment="1">
      <alignment horizontal="right"/>
    </xf>
    <xf numFmtId="14" fontId="6" fillId="0" borderId="10" xfId="0" applyNumberFormat="1" applyFont="1" applyFill="1" applyBorder="1" applyAlignment="1">
      <alignment horizontal="right"/>
    </xf>
    <xf numFmtId="10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8" fillId="0" borderId="10" xfId="0" applyNumberFormat="1" applyFont="1" applyFill="1" applyBorder="1" applyAlignment="1" applyProtection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1" fillId="0" borderId="0" xfId="0" applyFont="1" applyFill="1" applyBorder="1" applyAlignment="1"/>
    <xf numFmtId="0" fontId="6" fillId="0" borderId="0" xfId="0" applyFont="1" applyBorder="1" applyAlignment="1"/>
    <xf numFmtId="0" fontId="13" fillId="4" borderId="10" xfId="0" applyFont="1" applyFill="1" applyBorder="1" applyAlignment="1">
      <alignment wrapText="1"/>
    </xf>
    <xf numFmtId="3" fontId="11" fillId="0" borderId="10" xfId="0" applyNumberFormat="1" applyFont="1" applyBorder="1"/>
    <xf numFmtId="3" fontId="8" fillId="0" borderId="10" xfId="0" applyNumberFormat="1" applyFont="1" applyBorder="1" applyAlignment="1">
      <alignment horizontal="right"/>
    </xf>
    <xf numFmtId="3" fontId="14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0" fillId="0" borderId="10" xfId="0" applyFont="1" applyFill="1" applyBorder="1"/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/>
    <xf numFmtId="0" fontId="10" fillId="0" borderId="10" xfId="0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3" fontId="15" fillId="0" borderId="10" xfId="0" applyNumberFormat="1" applyFont="1" applyBorder="1"/>
    <xf numFmtId="0" fontId="10" fillId="0" borderId="10" xfId="0" applyFont="1" applyFill="1" applyBorder="1" applyAlignment="1">
      <alignment horizontal="left"/>
    </xf>
    <xf numFmtId="0" fontId="15" fillId="0" borderId="10" xfId="0" applyFont="1" applyBorder="1"/>
    <xf numFmtId="9" fontId="10" fillId="0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 horizontal="right"/>
    </xf>
    <xf numFmtId="0" fontId="15" fillId="0" borderId="0" xfId="0" applyFont="1"/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/>
    <xf numFmtId="3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 applyProtection="1">
      <alignment horizontal="right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0" fontId="10" fillId="0" borderId="10" xfId="0" applyFont="1" applyBorder="1" applyAlignment="1">
      <alignment horizontal="left"/>
    </xf>
    <xf numFmtId="9" fontId="10" fillId="0" borderId="10" xfId="0" applyNumberFormat="1" applyFont="1" applyBorder="1"/>
    <xf numFmtId="14" fontId="10" fillId="0" borderId="10" xfId="0" applyNumberFormat="1" applyFont="1" applyBorder="1" applyAlignment="1">
      <alignment horizontal="right"/>
    </xf>
    <xf numFmtId="14" fontId="16" fillId="0" borderId="10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abSelected="1" topLeftCell="A10" zoomScale="85" zoomScaleNormal="85" workbookViewId="0">
      <selection activeCell="Q14" sqref="Q14"/>
    </sheetView>
  </sheetViews>
  <sheetFormatPr defaultRowHeight="15" x14ac:dyDescent="0.25"/>
  <cols>
    <col min="2" max="2" width="23.28515625" customWidth="1"/>
    <col min="3" max="3" width="28" customWidth="1"/>
    <col min="4" max="4" width="15.5703125" customWidth="1"/>
    <col min="5" max="5" width="12.5703125" customWidth="1"/>
    <col min="17" max="17" width="10.28515625" style="81" bestFit="1" customWidth="1"/>
    <col min="23" max="23" width="13.7109375" customWidth="1"/>
  </cols>
  <sheetData>
    <row r="1" spans="1:26" s="5" customFormat="1" x14ac:dyDescent="0.25">
      <c r="A1" s="1" t="s">
        <v>29</v>
      </c>
      <c r="B1" s="2"/>
      <c r="C1" s="2"/>
      <c r="D1" s="2"/>
      <c r="E1" s="2"/>
      <c r="F1" s="2"/>
      <c r="G1" s="3"/>
      <c r="H1" s="4"/>
      <c r="I1" s="44"/>
      <c r="J1" s="4"/>
      <c r="K1" s="4"/>
      <c r="L1" s="4"/>
      <c r="M1" s="4"/>
      <c r="N1" s="4"/>
      <c r="O1" s="4"/>
      <c r="P1" s="4"/>
      <c r="Q1" s="74"/>
      <c r="R1" s="4"/>
      <c r="S1" s="4"/>
      <c r="T1" s="4"/>
      <c r="U1" s="4"/>
      <c r="V1" s="4"/>
      <c r="W1" s="4"/>
      <c r="X1" s="4"/>
      <c r="Y1" s="4"/>
    </row>
    <row r="2" spans="1:26" s="5" customFormat="1" x14ac:dyDescent="0.25">
      <c r="A2" s="6" t="s">
        <v>91</v>
      </c>
      <c r="B2" s="7"/>
      <c r="C2" s="7"/>
      <c r="D2" s="7"/>
      <c r="E2" s="10"/>
      <c r="F2" s="7"/>
      <c r="G2" s="8"/>
      <c r="H2" s="9"/>
      <c r="I2" s="45"/>
      <c r="J2" s="9"/>
      <c r="K2" s="9"/>
      <c r="L2" s="9"/>
      <c r="M2" s="9"/>
      <c r="N2" s="9"/>
      <c r="O2" s="4"/>
      <c r="P2" s="4"/>
      <c r="Q2" s="74"/>
      <c r="R2" s="4"/>
      <c r="S2" s="4"/>
      <c r="T2" s="4"/>
      <c r="U2" s="4"/>
      <c r="V2" s="4"/>
      <c r="W2" s="4"/>
      <c r="X2" s="9"/>
      <c r="Y2" s="4"/>
    </row>
    <row r="3" spans="1:26" s="5" customFormat="1" x14ac:dyDescent="0.25">
      <c r="A3" s="6" t="s">
        <v>30</v>
      </c>
      <c r="B3" s="7"/>
      <c r="C3" s="7"/>
      <c r="D3" s="7"/>
      <c r="E3" s="10"/>
      <c r="F3" s="7"/>
      <c r="G3" s="8"/>
      <c r="H3" s="9"/>
      <c r="I3" s="45"/>
      <c r="J3" s="9"/>
      <c r="K3" s="9"/>
      <c r="L3" s="9"/>
      <c r="M3" s="9"/>
      <c r="N3" s="9"/>
      <c r="O3" s="4"/>
      <c r="P3" s="4"/>
      <c r="Q3" s="74"/>
      <c r="R3" s="4"/>
      <c r="S3" s="4"/>
      <c r="T3" s="4"/>
      <c r="U3" s="4"/>
      <c r="V3" s="4"/>
      <c r="W3" s="4"/>
      <c r="X3" s="9"/>
      <c r="Y3" s="4"/>
    </row>
    <row r="4" spans="1:26" s="5" customFormat="1" x14ac:dyDescent="0.25">
      <c r="A4" s="6" t="s">
        <v>92</v>
      </c>
      <c r="B4" s="7"/>
      <c r="C4" s="7"/>
      <c r="D4" s="7"/>
      <c r="E4" s="10"/>
      <c r="F4" s="7"/>
      <c r="G4" s="8"/>
      <c r="H4" s="9"/>
      <c r="I4" s="44"/>
      <c r="J4" s="9"/>
      <c r="K4" s="9"/>
      <c r="L4" s="9"/>
      <c r="M4" s="9"/>
      <c r="N4" s="9"/>
      <c r="O4" s="4"/>
      <c r="P4" s="4"/>
      <c r="Q4" s="74"/>
      <c r="R4" s="4"/>
      <c r="S4" s="4"/>
      <c r="T4" s="4"/>
      <c r="U4" s="4"/>
      <c r="V4" s="4"/>
      <c r="W4" s="4"/>
      <c r="X4" s="9"/>
      <c r="Y4" s="4"/>
    </row>
    <row r="5" spans="1:26" s="5" customFormat="1" x14ac:dyDescent="0.25">
      <c r="A5" s="6" t="s">
        <v>93</v>
      </c>
      <c r="B5" s="7"/>
      <c r="C5" s="7"/>
      <c r="D5" s="7"/>
      <c r="E5" s="10"/>
      <c r="F5" s="7"/>
      <c r="G5" s="8"/>
      <c r="H5" s="9"/>
      <c r="I5" s="45"/>
      <c r="J5" s="9"/>
      <c r="K5" s="9"/>
      <c r="L5" s="9"/>
      <c r="M5" s="9"/>
      <c r="N5" s="9"/>
      <c r="O5" s="4"/>
      <c r="P5" s="4"/>
      <c r="Q5" s="74"/>
      <c r="R5" s="4"/>
      <c r="S5" s="4"/>
      <c r="T5" s="4"/>
      <c r="U5" s="4"/>
      <c r="V5" s="4"/>
      <c r="W5" s="4"/>
      <c r="X5" s="9"/>
      <c r="Y5" s="4"/>
    </row>
    <row r="6" spans="1:26" s="5" customFormat="1" x14ac:dyDescent="0.25">
      <c r="A6" s="6" t="s">
        <v>94</v>
      </c>
      <c r="B6" s="7"/>
      <c r="C6" s="7"/>
      <c r="D6" s="7"/>
      <c r="E6" s="10"/>
      <c r="F6" s="7"/>
      <c r="G6" s="8"/>
      <c r="H6" s="9"/>
      <c r="I6" s="45"/>
      <c r="J6" s="9"/>
      <c r="K6" s="9"/>
      <c r="L6" s="9"/>
      <c r="M6" s="9"/>
      <c r="N6" s="9"/>
      <c r="O6" s="4"/>
      <c r="P6" s="4"/>
      <c r="Q6" s="74"/>
      <c r="R6" s="4"/>
      <c r="S6" s="4"/>
      <c r="T6" s="4"/>
      <c r="U6" s="4"/>
      <c r="V6" s="4"/>
      <c r="W6" s="4"/>
      <c r="X6" s="9"/>
      <c r="Y6" s="4"/>
    </row>
    <row r="7" spans="1:26" s="5" customFormat="1" ht="15.75" thickBot="1" x14ac:dyDescent="0.3">
      <c r="A7" s="12" t="s">
        <v>95</v>
      </c>
      <c r="B7" s="13"/>
      <c r="C7" s="13"/>
      <c r="D7" s="13"/>
      <c r="E7" s="16"/>
      <c r="F7" s="13"/>
      <c r="G7" s="14"/>
      <c r="H7" s="9"/>
      <c r="I7" s="4"/>
      <c r="J7" s="9"/>
      <c r="K7" s="9"/>
      <c r="L7" s="9"/>
      <c r="M7" s="9"/>
      <c r="N7" s="9"/>
      <c r="O7" s="4"/>
      <c r="P7" s="4"/>
      <c r="Q7" s="74"/>
      <c r="R7" s="4"/>
      <c r="S7" s="4"/>
      <c r="T7" s="4"/>
      <c r="U7" s="4"/>
      <c r="V7" s="4"/>
      <c r="W7" s="4"/>
      <c r="X7" s="9"/>
      <c r="Y7" s="4"/>
    </row>
    <row r="8" spans="1:26" s="5" customFormat="1" x14ac:dyDescent="0.25">
      <c r="A8" s="15"/>
      <c r="B8" s="9"/>
      <c r="C8" s="9"/>
      <c r="D8" s="9"/>
      <c r="F8" s="9"/>
      <c r="G8" s="9"/>
      <c r="H8" s="9"/>
      <c r="I8" s="45"/>
      <c r="J8" s="9"/>
      <c r="K8" s="9"/>
      <c r="L8" s="9"/>
      <c r="M8" s="9"/>
      <c r="N8" s="9"/>
      <c r="O8" s="4"/>
      <c r="P8" s="4"/>
      <c r="Q8" s="74"/>
      <c r="R8" s="4"/>
      <c r="S8" s="4"/>
      <c r="T8" s="4"/>
      <c r="U8" s="4"/>
      <c r="V8" s="4"/>
      <c r="W8" s="4"/>
      <c r="X8" s="9"/>
      <c r="Y8" s="4"/>
    </row>
    <row r="9" spans="1:26" s="5" customFormat="1" x14ac:dyDescent="0.25">
      <c r="A9" s="15"/>
      <c r="B9" s="9"/>
      <c r="C9" s="9"/>
      <c r="D9" s="9"/>
      <c r="F9" s="9"/>
      <c r="G9" s="9"/>
      <c r="H9" s="9"/>
      <c r="I9" s="45"/>
      <c r="J9" s="9"/>
      <c r="K9" s="9"/>
      <c r="L9" s="9"/>
      <c r="M9" s="9"/>
      <c r="N9" s="9"/>
      <c r="O9" s="4"/>
      <c r="P9" s="4"/>
      <c r="Q9" s="74"/>
      <c r="R9" s="4"/>
      <c r="S9" s="4"/>
      <c r="T9" s="4"/>
      <c r="U9" s="4"/>
      <c r="V9" s="4"/>
      <c r="W9" s="4"/>
      <c r="X9" s="9"/>
      <c r="Y9" s="4"/>
    </row>
    <row r="10" spans="1:26" s="5" customFormat="1" x14ac:dyDescent="0.25">
      <c r="A10" s="15"/>
      <c r="B10" s="9"/>
      <c r="C10" s="9"/>
      <c r="D10" s="9"/>
      <c r="E10" s="35"/>
      <c r="F10" s="9"/>
      <c r="G10" s="9"/>
      <c r="H10" s="9"/>
      <c r="I10" s="45"/>
      <c r="J10" s="9"/>
      <c r="K10" s="9"/>
      <c r="L10" s="9"/>
      <c r="M10" s="9"/>
      <c r="N10" s="9"/>
      <c r="O10" s="4"/>
      <c r="P10" s="4"/>
      <c r="Q10" s="74"/>
      <c r="R10" s="4"/>
      <c r="S10" s="4"/>
      <c r="T10" s="4"/>
      <c r="U10" s="4"/>
      <c r="V10" s="4"/>
      <c r="W10" s="4"/>
      <c r="X10" s="9"/>
      <c r="Y10" s="4"/>
    </row>
    <row r="11" spans="1:26" s="5" customForma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1"/>
      <c r="M11" s="11"/>
      <c r="N11" s="11"/>
      <c r="O11" s="11"/>
      <c r="P11" s="11"/>
      <c r="Q11" s="75"/>
      <c r="R11" s="11"/>
      <c r="S11" s="11"/>
      <c r="T11" s="11"/>
      <c r="U11" s="11"/>
      <c r="V11" s="11"/>
      <c r="W11" s="11"/>
      <c r="X11" s="11"/>
      <c r="Y11" s="11"/>
    </row>
    <row r="12" spans="1:26" ht="89.25" x14ac:dyDescent="0.25">
      <c r="A12" s="19" t="s">
        <v>0</v>
      </c>
      <c r="B12" s="20" t="s">
        <v>2</v>
      </c>
      <c r="C12" s="20" t="s">
        <v>1</v>
      </c>
      <c r="D12" s="21" t="s">
        <v>3</v>
      </c>
      <c r="E12" s="19" t="s">
        <v>4</v>
      </c>
      <c r="F12" s="19" t="s">
        <v>5</v>
      </c>
      <c r="G12" s="19" t="s">
        <v>6</v>
      </c>
      <c r="H12" s="19" t="s">
        <v>7</v>
      </c>
      <c r="I12" s="33" t="s">
        <v>27</v>
      </c>
      <c r="J12" s="33" t="s">
        <v>28</v>
      </c>
      <c r="K12" s="46" t="s">
        <v>8</v>
      </c>
      <c r="L12" s="34" t="s">
        <v>9</v>
      </c>
      <c r="M12" s="34" t="s">
        <v>10</v>
      </c>
      <c r="N12" s="34" t="s">
        <v>11</v>
      </c>
      <c r="O12" s="34" t="s">
        <v>12</v>
      </c>
      <c r="P12" s="19" t="s">
        <v>13</v>
      </c>
      <c r="Q12" s="21" t="s">
        <v>14</v>
      </c>
      <c r="R12" s="19" t="s">
        <v>15</v>
      </c>
      <c r="S12" s="19" t="s">
        <v>16</v>
      </c>
      <c r="T12" s="19" t="s">
        <v>17</v>
      </c>
      <c r="U12" s="19" t="s">
        <v>18</v>
      </c>
      <c r="V12" s="19" t="s">
        <v>19</v>
      </c>
      <c r="W12" s="19" t="s">
        <v>20</v>
      </c>
      <c r="X12" s="19" t="s">
        <v>21</v>
      </c>
      <c r="Y12" s="19" t="s">
        <v>26</v>
      </c>
    </row>
    <row r="13" spans="1:26" x14ac:dyDescent="0.25">
      <c r="A13" s="22"/>
      <c r="B13" s="23"/>
      <c r="C13" s="23"/>
      <c r="D13" s="24"/>
      <c r="E13" s="24"/>
      <c r="F13" s="24"/>
      <c r="G13" s="24"/>
      <c r="H13" s="24"/>
      <c r="I13" s="25" t="s">
        <v>22</v>
      </c>
      <c r="J13" s="25" t="s">
        <v>23</v>
      </c>
      <c r="K13" s="25" t="s">
        <v>23</v>
      </c>
      <c r="L13" s="26" t="s">
        <v>24</v>
      </c>
      <c r="M13" s="26" t="s">
        <v>25</v>
      </c>
      <c r="N13" s="26" t="s">
        <v>23</v>
      </c>
      <c r="O13" s="26" t="s">
        <v>25</v>
      </c>
      <c r="P13" s="27"/>
      <c r="Q13" s="76"/>
      <c r="R13" s="22"/>
      <c r="S13" s="22"/>
      <c r="T13" s="28"/>
      <c r="U13" s="29"/>
      <c r="V13" s="29"/>
      <c r="W13" s="30"/>
      <c r="X13" s="28"/>
      <c r="Y13" s="29"/>
    </row>
    <row r="14" spans="1:26" s="40" customFormat="1" ht="25.5" x14ac:dyDescent="0.2">
      <c r="A14" s="48" t="s">
        <v>36</v>
      </c>
      <c r="B14" s="51" t="s">
        <v>55</v>
      </c>
      <c r="C14" s="48" t="s">
        <v>74</v>
      </c>
      <c r="D14" s="49">
        <v>45001219</v>
      </c>
      <c r="E14" s="49">
        <v>10000000</v>
      </c>
      <c r="F14" s="48">
        <v>52</v>
      </c>
      <c r="G14" s="48">
        <v>37</v>
      </c>
      <c r="H14" s="67">
        <v>89</v>
      </c>
      <c r="I14" s="70">
        <v>28.272727272727273</v>
      </c>
      <c r="J14" s="70">
        <v>14</v>
      </c>
      <c r="K14" s="70">
        <v>14.090909090909092</v>
      </c>
      <c r="L14" s="70">
        <v>4.5454545454545459</v>
      </c>
      <c r="M14" s="70">
        <v>9.0909090909090917</v>
      </c>
      <c r="N14" s="70">
        <v>14.181818181818182</v>
      </c>
      <c r="O14" s="70">
        <v>9.9090909090909083</v>
      </c>
      <c r="P14" s="71">
        <v>94.090909090909093</v>
      </c>
      <c r="Q14" s="38">
        <v>9700000</v>
      </c>
      <c r="R14" s="39"/>
      <c r="S14" s="58" t="s">
        <v>88</v>
      </c>
      <c r="T14" s="52"/>
      <c r="U14" s="62">
        <v>0.49</v>
      </c>
      <c r="V14" s="52"/>
      <c r="W14" s="57">
        <v>42735</v>
      </c>
      <c r="X14" s="36"/>
      <c r="Y14" s="43"/>
    </row>
    <row r="15" spans="1:26" s="40" customFormat="1" ht="12.75" x14ac:dyDescent="0.2">
      <c r="A15" s="50" t="s">
        <v>35</v>
      </c>
      <c r="B15" s="50" t="s">
        <v>54</v>
      </c>
      <c r="C15" s="50" t="s">
        <v>73</v>
      </c>
      <c r="D15" s="37">
        <v>26752753</v>
      </c>
      <c r="E15" s="37">
        <v>7000000</v>
      </c>
      <c r="F15" s="50">
        <v>58</v>
      </c>
      <c r="G15" s="50">
        <v>33</v>
      </c>
      <c r="H15" s="67">
        <v>91</v>
      </c>
      <c r="I15" s="70">
        <v>22.09090909090909</v>
      </c>
      <c r="J15" s="70">
        <v>12.272727272727273</v>
      </c>
      <c r="K15" s="70">
        <v>10.818181818181818</v>
      </c>
      <c r="L15" s="70">
        <v>4.5454545454545459</v>
      </c>
      <c r="M15" s="70">
        <v>8.2727272727272734</v>
      </c>
      <c r="N15" s="70">
        <v>12.272727272727273</v>
      </c>
      <c r="O15" s="70">
        <v>9.1818181818181817</v>
      </c>
      <c r="P15" s="71">
        <v>79.454545454545453</v>
      </c>
      <c r="Q15" s="38">
        <v>6000000</v>
      </c>
      <c r="R15" s="39"/>
      <c r="S15" s="59" t="s">
        <v>89</v>
      </c>
      <c r="T15" s="52"/>
      <c r="U15" s="60">
        <v>0.6</v>
      </c>
      <c r="V15" s="52"/>
      <c r="W15" s="61">
        <v>42369</v>
      </c>
      <c r="X15" s="36"/>
      <c r="Y15" s="43"/>
    </row>
    <row r="16" spans="1:26" s="40" customFormat="1" ht="12.75" x14ac:dyDescent="0.2">
      <c r="A16" s="48" t="s">
        <v>40</v>
      </c>
      <c r="B16" s="48" t="s">
        <v>59</v>
      </c>
      <c r="C16" s="48" t="s">
        <v>78</v>
      </c>
      <c r="D16" s="49">
        <v>47799880</v>
      </c>
      <c r="E16" s="49">
        <v>8000000</v>
      </c>
      <c r="F16" s="48">
        <v>35</v>
      </c>
      <c r="G16" s="48">
        <v>23</v>
      </c>
      <c r="H16" s="67">
        <v>58</v>
      </c>
      <c r="I16" s="70">
        <v>22.454545454545453</v>
      </c>
      <c r="J16" s="70">
        <v>13.363636363636363</v>
      </c>
      <c r="K16" s="70">
        <v>11</v>
      </c>
      <c r="L16" s="70">
        <v>4.3636363636363633</v>
      </c>
      <c r="M16" s="70">
        <v>8.1818181818181817</v>
      </c>
      <c r="N16" s="70">
        <v>11.181818181818182</v>
      </c>
      <c r="O16" s="70">
        <v>8.1818181818181817</v>
      </c>
      <c r="P16" s="71">
        <v>78.727272727272734</v>
      </c>
      <c r="Q16" s="38">
        <v>7000000</v>
      </c>
      <c r="R16" s="39"/>
      <c r="S16" s="58" t="s">
        <v>88</v>
      </c>
      <c r="T16" s="48"/>
      <c r="U16" s="62">
        <v>0.44</v>
      </c>
      <c r="V16" s="48"/>
      <c r="W16" s="57">
        <v>42019</v>
      </c>
      <c r="X16" s="41"/>
      <c r="Y16" s="41"/>
      <c r="Z16" s="42"/>
    </row>
    <row r="17" spans="1:26" s="40" customFormat="1" ht="12.75" x14ac:dyDescent="0.2">
      <c r="A17" s="48" t="s">
        <v>34</v>
      </c>
      <c r="B17" s="48" t="s">
        <v>53</v>
      </c>
      <c r="C17" s="48" t="s">
        <v>72</v>
      </c>
      <c r="D17" s="49">
        <v>5369189</v>
      </c>
      <c r="E17" s="49">
        <v>810945</v>
      </c>
      <c r="F17" s="48">
        <v>47</v>
      </c>
      <c r="G17" s="48">
        <v>25</v>
      </c>
      <c r="H17" s="67">
        <v>72</v>
      </c>
      <c r="I17" s="70">
        <v>21.727272727272727</v>
      </c>
      <c r="J17" s="70">
        <v>11.909090909090908</v>
      </c>
      <c r="K17" s="70">
        <v>10.545454545454545</v>
      </c>
      <c r="L17" s="70">
        <v>4.2727272727272725</v>
      </c>
      <c r="M17" s="70">
        <v>8</v>
      </c>
      <c r="N17" s="70">
        <v>12.363636363636363</v>
      </c>
      <c r="O17" s="70">
        <v>6.8181818181818183</v>
      </c>
      <c r="P17" s="71">
        <v>75.63636363636364</v>
      </c>
      <c r="Q17" s="38">
        <v>800000</v>
      </c>
      <c r="R17" s="39"/>
      <c r="S17" s="58" t="s">
        <v>89</v>
      </c>
      <c r="T17" s="52"/>
      <c r="U17" s="55">
        <v>0.86</v>
      </c>
      <c r="V17" s="52"/>
      <c r="W17" s="57">
        <v>41912</v>
      </c>
      <c r="X17" s="36"/>
      <c r="Y17" s="43"/>
    </row>
    <row r="18" spans="1:26" s="40" customFormat="1" x14ac:dyDescent="0.25">
      <c r="A18" s="50" t="s">
        <v>48</v>
      </c>
      <c r="B18" s="50" t="s">
        <v>67</v>
      </c>
      <c r="C18" s="50" t="s">
        <v>86</v>
      </c>
      <c r="D18" s="37">
        <v>2695405</v>
      </c>
      <c r="E18" s="37">
        <v>750000</v>
      </c>
      <c r="F18" s="50">
        <v>50</v>
      </c>
      <c r="G18" s="50">
        <v>21</v>
      </c>
      <c r="H18" s="69">
        <v>71</v>
      </c>
      <c r="I18" s="72">
        <v>22.545454545454547</v>
      </c>
      <c r="J18" s="72">
        <v>11.636363636363637</v>
      </c>
      <c r="K18" s="72">
        <v>10.363636363636363</v>
      </c>
      <c r="L18" s="72">
        <v>3.7272727272727271</v>
      </c>
      <c r="M18" s="72">
        <v>6.5454545454545459</v>
      </c>
      <c r="N18" s="72">
        <v>11.363636363636363</v>
      </c>
      <c r="O18" s="72">
        <v>7.3636363636363633</v>
      </c>
      <c r="P18" s="71">
        <v>73.545454545454547</v>
      </c>
      <c r="Q18" s="77">
        <v>750000</v>
      </c>
      <c r="R18" s="39"/>
      <c r="S18" s="59" t="s">
        <v>88</v>
      </c>
      <c r="T18" s="56"/>
      <c r="U18" s="66">
        <v>0.44519999999999998</v>
      </c>
      <c r="V18" s="56"/>
      <c r="W18" s="61">
        <v>41927</v>
      </c>
      <c r="X18" s="47"/>
      <c r="Y18" s="47"/>
      <c r="Z18"/>
    </row>
    <row r="19" spans="1:26" s="40" customFormat="1" ht="12.75" x14ac:dyDescent="0.2">
      <c r="A19" s="48" t="s">
        <v>42</v>
      </c>
      <c r="B19" s="48" t="s">
        <v>61</v>
      </c>
      <c r="C19" s="54" t="s">
        <v>80</v>
      </c>
      <c r="D19" s="49">
        <v>7930352</v>
      </c>
      <c r="E19" s="49">
        <v>750000</v>
      </c>
      <c r="F19" s="48">
        <v>50</v>
      </c>
      <c r="G19" s="48">
        <v>32</v>
      </c>
      <c r="H19" s="68">
        <v>82</v>
      </c>
      <c r="I19" s="73">
        <v>17.545454545454547</v>
      </c>
      <c r="J19" s="73">
        <v>10.636363636363637</v>
      </c>
      <c r="K19" s="73">
        <v>10.363636363636363</v>
      </c>
      <c r="L19" s="73">
        <v>4.2727272727272725</v>
      </c>
      <c r="M19" s="73">
        <v>7.8181818181818183</v>
      </c>
      <c r="N19" s="73">
        <v>11.727272727272727</v>
      </c>
      <c r="O19" s="73">
        <v>8.545454545454545</v>
      </c>
      <c r="P19" s="71">
        <v>71.090909090909093</v>
      </c>
      <c r="Q19" s="78">
        <v>750000</v>
      </c>
      <c r="R19" s="39"/>
      <c r="S19" s="58" t="s">
        <v>89</v>
      </c>
      <c r="T19" s="48"/>
      <c r="U19" s="62">
        <v>0.12</v>
      </c>
      <c r="V19" s="48"/>
      <c r="W19" s="57">
        <v>42004</v>
      </c>
      <c r="X19" s="39"/>
      <c r="Y19" s="39"/>
    </row>
    <row r="20" spans="1:26" s="40" customFormat="1" x14ac:dyDescent="0.25">
      <c r="A20" s="48" t="s">
        <v>45</v>
      </c>
      <c r="B20" s="48" t="s">
        <v>64</v>
      </c>
      <c r="C20" s="48" t="s">
        <v>83</v>
      </c>
      <c r="D20" s="49">
        <v>27638708</v>
      </c>
      <c r="E20" s="49">
        <v>6000000</v>
      </c>
      <c r="F20" s="48">
        <v>48</v>
      </c>
      <c r="G20" s="48">
        <v>39</v>
      </c>
      <c r="H20" s="68">
        <v>87</v>
      </c>
      <c r="I20" s="72">
        <v>15.727272727272727</v>
      </c>
      <c r="J20" s="72">
        <v>12.454545454545455</v>
      </c>
      <c r="K20" s="72">
        <v>8.1818181818181817</v>
      </c>
      <c r="L20" s="72">
        <v>4.5454545454545459</v>
      </c>
      <c r="M20" s="72">
        <v>8.454545454545455</v>
      </c>
      <c r="N20" s="72">
        <v>11.090909090909092</v>
      </c>
      <c r="O20" s="72">
        <v>8.8181818181818183</v>
      </c>
      <c r="P20" s="71">
        <v>69.272727272727266</v>
      </c>
      <c r="Q20" s="77"/>
      <c r="R20" s="39"/>
      <c r="S20" s="58" t="s">
        <v>88</v>
      </c>
      <c r="T20" s="56"/>
      <c r="U20" s="62">
        <v>0.28000000000000003</v>
      </c>
      <c r="V20" s="56"/>
      <c r="W20" s="57">
        <v>41942</v>
      </c>
      <c r="X20" s="47"/>
      <c r="Y20" s="47"/>
      <c r="Z20"/>
    </row>
    <row r="21" spans="1:26" s="40" customFormat="1" ht="12.75" x14ac:dyDescent="0.2">
      <c r="A21" s="48" t="s">
        <v>39</v>
      </c>
      <c r="B21" s="48" t="s">
        <v>58</v>
      </c>
      <c r="C21" s="48" t="s">
        <v>77</v>
      </c>
      <c r="D21" s="49">
        <v>59960000</v>
      </c>
      <c r="E21" s="49">
        <v>18530000</v>
      </c>
      <c r="F21" s="48">
        <v>50</v>
      </c>
      <c r="G21" s="48">
        <v>18</v>
      </c>
      <c r="H21" s="67">
        <v>68</v>
      </c>
      <c r="I21" s="70">
        <v>19.272727272727273</v>
      </c>
      <c r="J21" s="70">
        <v>11.090909090909092</v>
      </c>
      <c r="K21" s="70">
        <v>10.909090909090908</v>
      </c>
      <c r="L21" s="70">
        <v>3.8181818181818183</v>
      </c>
      <c r="M21" s="70">
        <v>6.6363636363636367</v>
      </c>
      <c r="N21" s="70">
        <v>9.545454545454545</v>
      </c>
      <c r="O21" s="70">
        <v>7.8181818181818183</v>
      </c>
      <c r="P21" s="71">
        <v>69.090909090909093</v>
      </c>
      <c r="Q21" s="38"/>
      <c r="R21" s="39"/>
      <c r="S21" s="58" t="s">
        <v>89</v>
      </c>
      <c r="T21" s="48"/>
      <c r="U21" s="62">
        <v>0.47</v>
      </c>
      <c r="V21" s="48"/>
      <c r="W21" s="57">
        <v>42294</v>
      </c>
      <c r="X21" s="39"/>
      <c r="Y21" s="39"/>
    </row>
    <row r="22" spans="1:26" s="40" customFormat="1" ht="12.75" x14ac:dyDescent="0.2">
      <c r="A22" s="31" t="s">
        <v>37</v>
      </c>
      <c r="B22" s="32" t="s">
        <v>56</v>
      </c>
      <c r="C22" s="32" t="s">
        <v>75</v>
      </c>
      <c r="D22" s="53">
        <v>20447250</v>
      </c>
      <c r="E22" s="53">
        <v>5000000</v>
      </c>
      <c r="F22" s="50">
        <v>38</v>
      </c>
      <c r="G22" s="50">
        <v>38</v>
      </c>
      <c r="H22" s="67">
        <v>76</v>
      </c>
      <c r="I22" s="70">
        <v>15.181818181818182</v>
      </c>
      <c r="J22" s="70">
        <v>10.909090909090908</v>
      </c>
      <c r="K22" s="70">
        <v>8.3636363636363633</v>
      </c>
      <c r="L22" s="70">
        <v>4.3636363636363633</v>
      </c>
      <c r="M22" s="70">
        <v>7.9090909090909092</v>
      </c>
      <c r="N22" s="70">
        <v>11</v>
      </c>
      <c r="O22" s="70">
        <v>8</v>
      </c>
      <c r="P22" s="71">
        <v>65.727272727272734</v>
      </c>
      <c r="Q22" s="38"/>
      <c r="R22" s="39"/>
      <c r="S22" s="63" t="s">
        <v>88</v>
      </c>
      <c r="T22" s="52"/>
      <c r="U22" s="64">
        <v>0.04</v>
      </c>
      <c r="V22" s="52"/>
      <c r="W22" s="65">
        <v>42094</v>
      </c>
      <c r="X22" s="36"/>
      <c r="Y22" s="43"/>
    </row>
    <row r="23" spans="1:26" s="42" customFormat="1" ht="12.75" x14ac:dyDescent="0.2">
      <c r="A23" s="52" t="s">
        <v>31</v>
      </c>
      <c r="B23" s="48" t="s">
        <v>50</v>
      </c>
      <c r="C23" s="48" t="s">
        <v>69</v>
      </c>
      <c r="D23" s="49">
        <v>19816000</v>
      </c>
      <c r="E23" s="49">
        <v>6000000</v>
      </c>
      <c r="F23" s="48">
        <v>47</v>
      </c>
      <c r="G23" s="48">
        <v>26</v>
      </c>
      <c r="H23" s="67">
        <v>73</v>
      </c>
      <c r="I23" s="70">
        <v>17.181818181818183</v>
      </c>
      <c r="J23" s="70">
        <v>11.909090909090908</v>
      </c>
      <c r="K23" s="70">
        <v>8.3636363636363633</v>
      </c>
      <c r="L23" s="70">
        <v>3.3636363636363638</v>
      </c>
      <c r="M23" s="70">
        <v>6.7272727272727275</v>
      </c>
      <c r="N23" s="70">
        <v>8.8181818181818183</v>
      </c>
      <c r="O23" s="70">
        <v>8.545454545454545</v>
      </c>
      <c r="P23" s="71">
        <v>64.909090909090907</v>
      </c>
      <c r="Q23" s="38"/>
      <c r="R23" s="39"/>
      <c r="S23" s="48" t="s">
        <v>89</v>
      </c>
      <c r="T23" s="52"/>
      <c r="U23" s="55">
        <v>0.4</v>
      </c>
      <c r="V23" s="52"/>
      <c r="W23" s="57">
        <v>42735</v>
      </c>
      <c r="X23" s="36"/>
      <c r="Y23" s="43"/>
      <c r="Z23" s="40"/>
    </row>
    <row r="24" spans="1:26" s="40" customFormat="1" ht="12.75" x14ac:dyDescent="0.2">
      <c r="A24" s="52" t="s">
        <v>32</v>
      </c>
      <c r="B24" s="48" t="s">
        <v>51</v>
      </c>
      <c r="C24" s="48" t="s">
        <v>70</v>
      </c>
      <c r="D24" s="49">
        <v>34581254.600000001</v>
      </c>
      <c r="E24" s="49">
        <v>6000000</v>
      </c>
      <c r="F24" s="48">
        <v>29</v>
      </c>
      <c r="G24" s="48">
        <v>32</v>
      </c>
      <c r="H24" s="67">
        <v>61</v>
      </c>
      <c r="I24" s="70">
        <v>14.272727272727273</v>
      </c>
      <c r="J24" s="70">
        <v>10.818181818181818</v>
      </c>
      <c r="K24" s="70">
        <v>7.1818181818181817</v>
      </c>
      <c r="L24" s="70">
        <v>3.8181818181818183</v>
      </c>
      <c r="M24" s="70">
        <v>7.1818181818181817</v>
      </c>
      <c r="N24" s="70">
        <v>9.9090909090909083</v>
      </c>
      <c r="O24" s="70">
        <v>7.5454545454545459</v>
      </c>
      <c r="P24" s="71">
        <v>60.727272727272727</v>
      </c>
      <c r="Q24" s="38"/>
      <c r="R24" s="39"/>
      <c r="S24" s="58" t="s">
        <v>90</v>
      </c>
      <c r="T24" s="52"/>
      <c r="U24" s="55">
        <v>0.35</v>
      </c>
      <c r="V24" s="52"/>
      <c r="W24" s="57">
        <v>42278</v>
      </c>
      <c r="X24" s="36"/>
      <c r="Y24" s="43"/>
    </row>
    <row r="25" spans="1:26" s="42" customFormat="1" ht="26.25" x14ac:dyDescent="0.25">
      <c r="A25" s="82" t="s">
        <v>44</v>
      </c>
      <c r="B25" s="83" t="s">
        <v>63</v>
      </c>
      <c r="C25" s="82" t="s">
        <v>82</v>
      </c>
      <c r="D25" s="84">
        <v>23969000</v>
      </c>
      <c r="E25" s="84">
        <v>4000000</v>
      </c>
      <c r="F25" s="82">
        <v>28</v>
      </c>
      <c r="G25" s="82">
        <v>33</v>
      </c>
      <c r="H25" s="85">
        <v>61</v>
      </c>
      <c r="I25" s="86">
        <v>12.545454545454545</v>
      </c>
      <c r="J25" s="86">
        <v>8.9090909090909083</v>
      </c>
      <c r="K25" s="86">
        <v>6.0909090909090908</v>
      </c>
      <c r="L25" s="86">
        <v>4</v>
      </c>
      <c r="M25" s="86">
        <v>7.3636363636363633</v>
      </c>
      <c r="N25" s="86">
        <v>10.545454545454545</v>
      </c>
      <c r="O25" s="86">
        <v>8.9090909090909083</v>
      </c>
      <c r="P25" s="87">
        <v>58.363636363636367</v>
      </c>
      <c r="Q25" s="88"/>
      <c r="R25" s="41"/>
      <c r="S25" s="89" t="s">
        <v>88</v>
      </c>
      <c r="T25" s="90"/>
      <c r="U25" s="91">
        <v>0.06</v>
      </c>
      <c r="V25" s="90"/>
      <c r="W25" s="92">
        <v>42073</v>
      </c>
      <c r="X25" s="90"/>
      <c r="Y25" s="90"/>
      <c r="Z25" s="93"/>
    </row>
    <row r="26" spans="1:26" s="42" customFormat="1" x14ac:dyDescent="0.25">
      <c r="A26" s="82" t="s">
        <v>47</v>
      </c>
      <c r="B26" s="82" t="s">
        <v>66</v>
      </c>
      <c r="C26" s="82" t="s">
        <v>85</v>
      </c>
      <c r="D26" s="84">
        <v>16198025</v>
      </c>
      <c r="E26" s="84">
        <v>5000000</v>
      </c>
      <c r="F26" s="82">
        <v>41</v>
      </c>
      <c r="G26" s="82">
        <v>20</v>
      </c>
      <c r="H26" s="85">
        <v>61</v>
      </c>
      <c r="I26" s="86">
        <v>14.090909090909092</v>
      </c>
      <c r="J26" s="86">
        <v>11.363636363636363</v>
      </c>
      <c r="K26" s="86">
        <v>7.8181818181818183</v>
      </c>
      <c r="L26" s="86">
        <v>3.5454545454545454</v>
      </c>
      <c r="M26" s="86">
        <v>6</v>
      </c>
      <c r="N26" s="86">
        <v>8.454545454545455</v>
      </c>
      <c r="O26" s="86">
        <v>6.2727272727272725</v>
      </c>
      <c r="P26" s="87">
        <v>57.545454545454547</v>
      </c>
      <c r="Q26" s="88"/>
      <c r="R26" s="41"/>
      <c r="S26" s="89" t="s">
        <v>89</v>
      </c>
      <c r="T26" s="90"/>
      <c r="U26" s="91">
        <v>0.65</v>
      </c>
      <c r="V26" s="90"/>
      <c r="W26" s="92">
        <v>41959</v>
      </c>
      <c r="X26" s="90"/>
      <c r="Y26" s="90"/>
      <c r="Z26" s="93"/>
    </row>
    <row r="27" spans="1:26" s="93" customFormat="1" x14ac:dyDescent="0.25">
      <c r="A27" s="94" t="s">
        <v>33</v>
      </c>
      <c r="B27" s="41" t="s">
        <v>52</v>
      </c>
      <c r="C27" s="41" t="s">
        <v>71</v>
      </c>
      <c r="D27" s="95">
        <v>6580000</v>
      </c>
      <c r="E27" s="95">
        <v>2000000</v>
      </c>
      <c r="F27" s="41">
        <v>30</v>
      </c>
      <c r="G27" s="41">
        <v>29</v>
      </c>
      <c r="H27" s="96">
        <v>59</v>
      </c>
      <c r="I27" s="97">
        <v>12.363636363636363</v>
      </c>
      <c r="J27" s="97">
        <v>9.545454545454545</v>
      </c>
      <c r="K27" s="97">
        <v>6.1818181818181817</v>
      </c>
      <c r="L27" s="97">
        <v>3.8181818181818183</v>
      </c>
      <c r="M27" s="97">
        <v>7.2727272727272725</v>
      </c>
      <c r="N27" s="97">
        <v>7.5454545454545459</v>
      </c>
      <c r="O27" s="97">
        <v>6.1818181818181817</v>
      </c>
      <c r="P27" s="87">
        <v>52.909090909090907</v>
      </c>
      <c r="Q27" s="98"/>
      <c r="R27" s="41"/>
      <c r="S27" s="99" t="s">
        <v>88</v>
      </c>
      <c r="T27" s="94"/>
      <c r="U27" s="100">
        <v>0.3</v>
      </c>
      <c r="V27" s="94"/>
      <c r="W27" s="101">
        <v>42155</v>
      </c>
      <c r="X27" s="102"/>
      <c r="Y27" s="103"/>
      <c r="Z27" s="42"/>
    </row>
    <row r="28" spans="1:26" s="93" customFormat="1" x14ac:dyDescent="0.25">
      <c r="A28" s="41" t="s">
        <v>38</v>
      </c>
      <c r="B28" s="41" t="s">
        <v>57</v>
      </c>
      <c r="C28" s="41" t="s">
        <v>76</v>
      </c>
      <c r="D28" s="95">
        <v>20792698</v>
      </c>
      <c r="E28" s="95">
        <v>6000000</v>
      </c>
      <c r="F28" s="41">
        <v>18</v>
      </c>
      <c r="G28" s="41">
        <v>27</v>
      </c>
      <c r="H28" s="96">
        <v>45</v>
      </c>
      <c r="I28" s="97">
        <v>11.272727272727273</v>
      </c>
      <c r="J28" s="97">
        <v>8.1818181818181817</v>
      </c>
      <c r="K28" s="97">
        <v>4.8181818181818183</v>
      </c>
      <c r="L28" s="97">
        <v>3.9090909090909092</v>
      </c>
      <c r="M28" s="97">
        <v>7.4545454545454541</v>
      </c>
      <c r="N28" s="97">
        <v>9.0909090909090917</v>
      </c>
      <c r="O28" s="97">
        <v>6.5454545454545459</v>
      </c>
      <c r="P28" s="87">
        <v>51.272727272727273</v>
      </c>
      <c r="Q28" s="98"/>
      <c r="R28" s="41"/>
      <c r="S28" s="99" t="s">
        <v>88</v>
      </c>
      <c r="T28" s="41"/>
      <c r="U28" s="104">
        <v>0.34</v>
      </c>
      <c r="V28" s="41"/>
      <c r="W28" s="101">
        <v>42125</v>
      </c>
      <c r="X28" s="41"/>
      <c r="Y28" s="41"/>
      <c r="Z28" s="42"/>
    </row>
    <row r="29" spans="1:26" s="93" customFormat="1" x14ac:dyDescent="0.25">
      <c r="A29" s="41" t="s">
        <v>41</v>
      </c>
      <c r="B29" s="41" t="s">
        <v>60</v>
      </c>
      <c r="C29" s="41" t="s">
        <v>79</v>
      </c>
      <c r="D29" s="95">
        <v>16249581</v>
      </c>
      <c r="E29" s="95">
        <v>4000000</v>
      </c>
      <c r="F29" s="41">
        <v>48</v>
      </c>
      <c r="G29" s="41">
        <v>24</v>
      </c>
      <c r="H29" s="85">
        <v>72</v>
      </c>
      <c r="I29" s="105">
        <v>7.5454545454545459</v>
      </c>
      <c r="J29" s="105">
        <v>7.9090909090909092</v>
      </c>
      <c r="K29" s="105">
        <v>5.5454545454545459</v>
      </c>
      <c r="L29" s="105">
        <v>3.5454545454545454</v>
      </c>
      <c r="M29" s="105">
        <v>6.4545454545454541</v>
      </c>
      <c r="N29" s="105">
        <v>7.4545454545454541</v>
      </c>
      <c r="O29" s="105">
        <v>6.4545454545454541</v>
      </c>
      <c r="P29" s="87">
        <v>44.909090909090907</v>
      </c>
      <c r="Q29" s="106"/>
      <c r="R29" s="41"/>
      <c r="S29" s="99" t="s">
        <v>88</v>
      </c>
      <c r="T29" s="41"/>
      <c r="U29" s="104">
        <v>0.34</v>
      </c>
      <c r="V29" s="41"/>
      <c r="W29" s="101">
        <v>41992</v>
      </c>
      <c r="X29" s="41"/>
      <c r="Y29" s="41"/>
      <c r="Z29" s="42"/>
    </row>
    <row r="30" spans="1:26" s="93" customFormat="1" x14ac:dyDescent="0.25">
      <c r="A30" s="41" t="s">
        <v>43</v>
      </c>
      <c r="B30" s="41" t="s">
        <v>62</v>
      </c>
      <c r="C30" s="41" t="s">
        <v>81</v>
      </c>
      <c r="D30" s="95">
        <v>11574645</v>
      </c>
      <c r="E30" s="95">
        <v>3100000</v>
      </c>
      <c r="F30" s="41">
        <v>10</v>
      </c>
      <c r="G30" s="41">
        <v>20</v>
      </c>
      <c r="H30" s="85">
        <v>30</v>
      </c>
      <c r="I30" s="105">
        <v>9.2727272727272734</v>
      </c>
      <c r="J30" s="105">
        <v>7.6363636363636367</v>
      </c>
      <c r="K30" s="105">
        <v>5.0909090909090908</v>
      </c>
      <c r="L30" s="105">
        <v>2.9090909090909092</v>
      </c>
      <c r="M30" s="105">
        <v>5.0909090909090908</v>
      </c>
      <c r="N30" s="105">
        <v>7.9090909090909092</v>
      </c>
      <c r="O30" s="105">
        <v>5.9090909090909092</v>
      </c>
      <c r="P30" s="87">
        <v>43.81818181818182</v>
      </c>
      <c r="Q30" s="95"/>
      <c r="R30" s="41"/>
      <c r="S30" s="99" t="s">
        <v>88</v>
      </c>
      <c r="T30" s="41"/>
      <c r="U30" s="104">
        <v>0.27</v>
      </c>
      <c r="V30" s="41"/>
      <c r="W30" s="101">
        <v>41882</v>
      </c>
      <c r="X30" s="41"/>
      <c r="Y30" s="41"/>
      <c r="Z30" s="42"/>
    </row>
    <row r="31" spans="1:26" s="93" customFormat="1" x14ac:dyDescent="0.25">
      <c r="A31" s="82" t="s">
        <v>46</v>
      </c>
      <c r="B31" s="82" t="s">
        <v>65</v>
      </c>
      <c r="C31" s="82" t="s">
        <v>84</v>
      </c>
      <c r="D31" s="84">
        <v>13178500</v>
      </c>
      <c r="E31" s="84">
        <v>3953000</v>
      </c>
      <c r="F31" s="82">
        <v>13</v>
      </c>
      <c r="G31" s="82">
        <v>9</v>
      </c>
      <c r="H31" s="85">
        <v>22</v>
      </c>
      <c r="I31" s="86">
        <v>7.3636363636363633</v>
      </c>
      <c r="J31" s="86">
        <v>6.6363636363636367</v>
      </c>
      <c r="K31" s="86">
        <v>4.7272727272727275</v>
      </c>
      <c r="L31" s="86">
        <v>2.5454545454545454</v>
      </c>
      <c r="M31" s="86">
        <v>4.4545454545454541</v>
      </c>
      <c r="N31" s="86">
        <v>5.6363636363636367</v>
      </c>
      <c r="O31" s="86">
        <v>5.1818181818181817</v>
      </c>
      <c r="P31" s="87">
        <v>36.545454545454547</v>
      </c>
      <c r="Q31" s="88"/>
      <c r="R31" s="41"/>
      <c r="S31" s="89" t="s">
        <v>88</v>
      </c>
      <c r="T31" s="90"/>
      <c r="U31" s="91">
        <v>0.45</v>
      </c>
      <c r="V31" s="90"/>
      <c r="W31" s="92">
        <v>41912</v>
      </c>
      <c r="X31" s="90"/>
      <c r="Y31" s="90"/>
    </row>
    <row r="32" spans="1:26" s="93" customFormat="1" ht="26.25" x14ac:dyDescent="0.25">
      <c r="A32" s="41" t="s">
        <v>49</v>
      </c>
      <c r="B32" s="41" t="s">
        <v>68</v>
      </c>
      <c r="C32" s="107" t="s">
        <v>87</v>
      </c>
      <c r="D32" s="95">
        <v>20646952</v>
      </c>
      <c r="E32" s="95">
        <v>8196952</v>
      </c>
      <c r="F32" s="41">
        <v>50</v>
      </c>
      <c r="G32" s="41">
        <v>12</v>
      </c>
      <c r="H32" s="108">
        <v>62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7">
        <v>0</v>
      </c>
      <c r="Q32" s="88"/>
      <c r="R32" s="41"/>
      <c r="S32" s="99" t="s">
        <v>88</v>
      </c>
      <c r="T32" s="90"/>
      <c r="U32" s="104">
        <v>0.4</v>
      </c>
      <c r="V32" s="90"/>
      <c r="W32" s="101">
        <v>41882</v>
      </c>
      <c r="X32" s="90"/>
      <c r="Y32" s="90"/>
    </row>
    <row r="33" spans="16:17" x14ac:dyDescent="0.25">
      <c r="Q33" s="79">
        <f>SUM(Q14:Q32)</f>
        <v>25000000</v>
      </c>
    </row>
    <row r="34" spans="16:17" x14ac:dyDescent="0.25">
      <c r="P34" t="s">
        <v>96</v>
      </c>
      <c r="Q34" s="80">
        <f>25000000-Q33</f>
        <v>0</v>
      </c>
    </row>
  </sheetData>
  <sortState ref="A14:Z32">
    <sortCondition descending="1" ref="P14:P32"/>
  </sortState>
  <dataValidations count="7">
    <dataValidation type="whole" showInputMessage="1" showErrorMessage="1" errorTitle="ZNOVU A LÉPE" error="To je móóóóóóc!!!!" sqref="P14:P32">
      <formula1>0</formula1>
      <formula2>100</formula2>
    </dataValidation>
    <dataValidation type="whole" showInputMessage="1" showErrorMessage="1" errorTitle="ZNOVU A LÉPE" error="To je móóóóóóc!!!!_x000a__x000a_" sqref="O14:O23">
      <formula1>0</formula1>
      <formula2>10</formula2>
    </dataValidation>
    <dataValidation type="whole" showInputMessage="1" showErrorMessage="1" errorTitle="ZNOVU A LÉPE" error="To je móóóóóóc!!!!_x000a__x000a_" sqref="N14:N23">
      <formula1>0</formula1>
      <formula2>15</formula2>
    </dataValidation>
    <dataValidation type="whole" showInputMessage="1" showErrorMessage="1" errorTitle="ZNOVU A LÉPE" error="To je móóóóóóc!!!!" sqref="M14:M23">
      <formula1>0</formula1>
      <formula2>10</formula2>
    </dataValidation>
    <dataValidation type="whole" allowBlank="1" showInputMessage="1" showErrorMessage="1" errorTitle="ZNOVU A LÉPE" error="To je móóóóóóc!!!!" sqref="L14:L23">
      <formula1>0</formula1>
      <formula2>5</formula2>
    </dataValidation>
    <dataValidation type="whole" showInputMessage="1" showErrorMessage="1" errorTitle="ZNOVU A LÉPE" error="To je móóóóóóc!!!!" sqref="J14:K23">
      <formula1>0</formula1>
      <formula2>15</formula2>
    </dataValidation>
    <dataValidation type="whole" allowBlank="1" showInputMessage="1" showErrorMessage="1" errorTitle="ZNOVU A LÉPE" error="To je móóóóóóc!!!!" sqref="I14:I23">
      <formula1>0</formula1>
      <formula2>30</formula2>
    </dataValidation>
  </dataValidations>
  <pageMargins left="0.7" right="0.7" top="0.78740157499999996" bottom="0.78740157499999996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hraný</vt:lpstr>
      <vt:lpstr>hraný!Oblast_tisku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Pišvejcová</dc:creator>
  <cp:lastModifiedBy>Kateřina Vojkůvková</cp:lastModifiedBy>
  <cp:lastPrinted>2014-05-16T07:39:04Z</cp:lastPrinted>
  <dcterms:created xsi:type="dcterms:W3CDTF">2013-12-06T22:03:05Z</dcterms:created>
  <dcterms:modified xsi:type="dcterms:W3CDTF">2014-05-16T07:53:57Z</dcterms:modified>
</cp:coreProperties>
</file>